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<sst xmlns="http://schemas.openxmlformats.org/spreadsheetml/2006/main" count="148" uniqueCount="127">
  <si>
    <t>Plán</t>
  </si>
  <si>
    <t>Mistr.soutěže</t>
  </si>
  <si>
    <t>Mládež</t>
  </si>
  <si>
    <t>Reprezentace</t>
  </si>
  <si>
    <t>Celkem</t>
  </si>
  <si>
    <t>Náklad</t>
  </si>
  <si>
    <t>Název akce</t>
  </si>
  <si>
    <t>N</t>
  </si>
  <si>
    <t>Poháry</t>
  </si>
  <si>
    <t>Antidoping</t>
  </si>
  <si>
    <t>Reprefond</t>
  </si>
  <si>
    <t>Seminář rozhodčí</t>
  </si>
  <si>
    <t>Propagace</t>
  </si>
  <si>
    <t>Problémisté</t>
  </si>
  <si>
    <t>Poštovné</t>
  </si>
  <si>
    <t>Opravy</t>
  </si>
  <si>
    <t>Poplatky</t>
  </si>
  <si>
    <t>Telefon</t>
  </si>
  <si>
    <t>Pořízení majetku a rež.náklady</t>
  </si>
  <si>
    <t>Koresp.šach</t>
  </si>
  <si>
    <t>Cest.náhrady</t>
  </si>
  <si>
    <t>Nájem</t>
  </si>
  <si>
    <t>Odměny</t>
  </si>
  <si>
    <t>Pojištění</t>
  </si>
  <si>
    <t>Dotace na kraj</t>
  </si>
  <si>
    <t>Mzdy</t>
  </si>
  <si>
    <t>FIDE poplatky</t>
  </si>
  <si>
    <t>Olympiáda M</t>
  </si>
  <si>
    <t>Olympiáda Ž</t>
  </si>
  <si>
    <t>Soustředění-J</t>
  </si>
  <si>
    <t xml:space="preserve">ME Ž </t>
  </si>
  <si>
    <t xml:space="preserve">ME M </t>
  </si>
  <si>
    <t>Trenéři</t>
  </si>
  <si>
    <t>Gen.sekretář</t>
  </si>
  <si>
    <t>Mitropa M</t>
  </si>
  <si>
    <t>Soustředění-Ž</t>
  </si>
  <si>
    <t>Mitropa Ž</t>
  </si>
  <si>
    <t>Zahraniční soutěž</t>
  </si>
  <si>
    <t>Školení trenérů</t>
  </si>
  <si>
    <t>ME J+MS J</t>
  </si>
  <si>
    <t>Soustředění</t>
  </si>
  <si>
    <t>Met.materiály</t>
  </si>
  <si>
    <t>MS mládeže 10-16</t>
  </si>
  <si>
    <t>ME mládeže 10-16</t>
  </si>
  <si>
    <t>Příspěvek krajům KM</t>
  </si>
  <si>
    <t>M Moravy mládeže 10-16</t>
  </si>
  <si>
    <t>M ČR mládeže</t>
  </si>
  <si>
    <t>M Čech mládež 12-16</t>
  </si>
  <si>
    <t>Mistrovství EU</t>
  </si>
  <si>
    <t>M ČR dr.st.žáci</t>
  </si>
  <si>
    <t>M ČR dr.ml.žáků</t>
  </si>
  <si>
    <t>Přebor žáku zákl.škol 6.-9.třída</t>
  </si>
  <si>
    <t>Přebor žáku zákl.škol 1.-5.třída</t>
  </si>
  <si>
    <t>Přebor středních škol</t>
  </si>
  <si>
    <t>M ČR žáci rapid</t>
  </si>
  <si>
    <t>M ČR 8 let</t>
  </si>
  <si>
    <t>M Čech mládež 8 -10</t>
  </si>
  <si>
    <t>M ČR M +M ČR Ž + jun</t>
  </si>
  <si>
    <t>M ČR M polofinále</t>
  </si>
  <si>
    <t>M ČR blesk</t>
  </si>
  <si>
    <t>Pohár družstev-rapid</t>
  </si>
  <si>
    <t>Rapid GP</t>
  </si>
  <si>
    <t>M ČR M rapid</t>
  </si>
  <si>
    <t>Junioři rapid+družstva</t>
  </si>
  <si>
    <t>M ČR Ž rapid</t>
  </si>
  <si>
    <t>M ČR Senior</t>
  </si>
  <si>
    <t>Evropský pohár družstev</t>
  </si>
  <si>
    <t>Celkem z N</t>
  </si>
  <si>
    <t>P</t>
  </si>
  <si>
    <t>Vlastní zdroje</t>
  </si>
  <si>
    <t>Úroky</t>
  </si>
  <si>
    <t>Startovné</t>
  </si>
  <si>
    <t>Metodické materiály</t>
  </si>
  <si>
    <t>Členské příspěvky</t>
  </si>
  <si>
    <t>Celkem z P</t>
  </si>
  <si>
    <t>Výsledek hospodaření</t>
  </si>
  <si>
    <t>Dotace MŠ + dar</t>
  </si>
  <si>
    <t>Skutečnost</t>
  </si>
  <si>
    <t>%</t>
  </si>
  <si>
    <t>Ostatní</t>
  </si>
  <si>
    <t>vizitky</t>
  </si>
  <si>
    <t>razítka</t>
  </si>
  <si>
    <t>mobil</t>
  </si>
  <si>
    <t>diktafon</t>
  </si>
  <si>
    <t>tiskárna</t>
  </si>
  <si>
    <t>notebook</t>
  </si>
  <si>
    <t>monitory</t>
  </si>
  <si>
    <t>tiskoviny</t>
  </si>
  <si>
    <t>šach-info</t>
  </si>
  <si>
    <t>rybka</t>
  </si>
  <si>
    <t>swiss</t>
  </si>
  <si>
    <t>program šachinfo P-5</t>
  </si>
  <si>
    <t>rekant p-o4 toner do kopírky</t>
  </si>
  <si>
    <t>Dary:</t>
  </si>
  <si>
    <t>Masojídek</t>
  </si>
  <si>
    <t>Greco</t>
  </si>
  <si>
    <t>Audico</t>
  </si>
  <si>
    <t>Dotace:</t>
  </si>
  <si>
    <t>Město Praha</t>
  </si>
  <si>
    <t>MŠ</t>
  </si>
  <si>
    <t>vynulováno - přesunuto do Pardubic - účtují Pardubice ME amatérů</t>
  </si>
  <si>
    <t>Služby:</t>
  </si>
  <si>
    <t>Ministerstvo financí</t>
  </si>
  <si>
    <t>Státní dotace:</t>
  </si>
  <si>
    <t>Nájem místnosti</t>
  </si>
  <si>
    <t>Účetní služby (dříve se vyrovnávaly proti vlastním zdrojům)</t>
  </si>
  <si>
    <t>Papay</t>
  </si>
  <si>
    <t>Sejkora</t>
  </si>
  <si>
    <t>Říha</t>
  </si>
  <si>
    <t>Palovský</t>
  </si>
  <si>
    <t>Buchníček</t>
  </si>
  <si>
    <t>Jandourek</t>
  </si>
  <si>
    <t>Krejnický</t>
  </si>
  <si>
    <t>Konopka</t>
  </si>
  <si>
    <t>Jůnová</t>
  </si>
  <si>
    <t>Poslušný</t>
  </si>
  <si>
    <t>odměna zaměstnacům za web</t>
  </si>
  <si>
    <t>mzdy</t>
  </si>
  <si>
    <t>(položka M ČR Blesk - proúčtováno proti nákladům)</t>
  </si>
  <si>
    <t xml:space="preserve">propagace - proúčtováno proti nákladům </t>
  </si>
  <si>
    <t>( v položce příjmů dotace MŠ+dary)</t>
  </si>
  <si>
    <t>Hospodaření ŠSČR za rok 2008</t>
  </si>
  <si>
    <t>DS Brno</t>
  </si>
  <si>
    <t>Odměny - ostatní</t>
  </si>
  <si>
    <t>Celkem (60.000 pol. gen. sekretář, 305.000 pol. odměny)</t>
  </si>
  <si>
    <t>kancelářské potřeby (papír, obálky atd.)</t>
  </si>
  <si>
    <t>doména (pronájem stránek WWW)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</si>
</sst>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20" fillId="0" borderId="10" xfId="46" applyNumberFormat="1" applyFont="1" applyBorder="1">
      <alignment/>
      <protection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/>
    </xf>
    <xf numFmtId="10" fontId="0" fillId="0" borderId="24" xfId="48" applyNumberFormat="1" applyFont="1" applyBorder="1" applyAlignment="1">
      <alignment/>
    </xf>
    <xf numFmtId="10" fontId="0" fillId="0" borderId="26" xfId="48" applyNumberFormat="1" applyFont="1" applyBorder="1" applyAlignment="1">
      <alignment/>
    </xf>
    <xf numFmtId="10" fontId="19" fillId="0" borderId="26" xfId="48" applyNumberFormat="1" applyFont="1" applyBorder="1" applyAlignment="1">
      <alignment/>
    </xf>
    <xf numFmtId="10" fontId="0" fillId="0" borderId="26" xfId="48" applyNumberFormat="1" applyFont="1" applyBorder="1" applyAlignment="1">
      <alignment/>
    </xf>
    <xf numFmtId="10" fontId="0" fillId="0" borderId="27" xfId="48" applyNumberFormat="1" applyFont="1" applyBorder="1" applyAlignment="1">
      <alignment/>
    </xf>
    <xf numFmtId="10" fontId="19" fillId="0" borderId="24" xfId="48" applyNumberFormat="1" applyFont="1" applyBorder="1" applyAlignment="1">
      <alignment/>
    </xf>
    <xf numFmtId="10" fontId="19" fillId="0" borderId="27" xfId="48" applyNumberFormat="1" applyFont="1" applyBorder="1" applyAlignment="1">
      <alignment/>
    </xf>
    <xf numFmtId="0" fontId="0" fillId="24" borderId="29" xfId="0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2" xfId="0" applyNumberFormat="1" applyFill="1" applyBorder="1" applyAlignment="1">
      <alignment/>
    </xf>
    <xf numFmtId="10" fontId="0" fillId="24" borderId="32" xfId="48" applyNumberFormat="1" applyFont="1" applyFill="1" applyBorder="1" applyAlignment="1">
      <alignment/>
    </xf>
    <xf numFmtId="0" fontId="0" fillId="24" borderId="33" xfId="0" applyFill="1" applyBorder="1" applyAlignment="1">
      <alignment/>
    </xf>
    <xf numFmtId="4" fontId="0" fillId="24" borderId="34" xfId="0" applyNumberFormat="1" applyFill="1" applyBorder="1" applyAlignment="1">
      <alignment/>
    </xf>
    <xf numFmtId="4" fontId="0" fillId="24" borderId="35" xfId="0" applyNumberFormat="1" applyFill="1" applyBorder="1" applyAlignment="1">
      <alignment/>
    </xf>
    <xf numFmtId="4" fontId="0" fillId="24" borderId="36" xfId="0" applyNumberFormat="1" applyFill="1" applyBorder="1" applyAlignment="1">
      <alignment/>
    </xf>
    <xf numFmtId="10" fontId="0" fillId="24" borderId="36" xfId="48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19" fillId="21" borderId="39" xfId="0" applyFont="1" applyFill="1" applyBorder="1" applyAlignment="1">
      <alignment/>
    </xf>
    <xf numFmtId="0" fontId="19" fillId="21" borderId="33" xfId="0" applyFont="1" applyFill="1" applyBorder="1" applyAlignment="1">
      <alignment/>
    </xf>
    <xf numFmtId="4" fontId="19" fillId="21" borderId="34" xfId="0" applyNumberFormat="1" applyFont="1" applyFill="1" applyBorder="1" applyAlignment="1">
      <alignment/>
    </xf>
    <xf numFmtId="4" fontId="19" fillId="21" borderId="35" xfId="0" applyNumberFormat="1" applyFont="1" applyFill="1" applyBorder="1" applyAlignment="1">
      <alignment/>
    </xf>
    <xf numFmtId="4" fontId="19" fillId="21" borderId="36" xfId="0" applyNumberFormat="1" applyFont="1" applyFill="1" applyBorder="1" applyAlignment="1">
      <alignment/>
    </xf>
    <xf numFmtId="10" fontId="19" fillId="21" borderId="36" xfId="48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cet2005SSCRVV01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29.421875" style="0" customWidth="1"/>
    <col min="3" max="3" width="12.421875" style="0" customWidth="1"/>
    <col min="4" max="4" width="11.57421875" style="0" customWidth="1"/>
    <col min="5" max="6" width="11.7109375" style="0" bestFit="1" customWidth="1"/>
    <col min="7" max="7" width="12.8515625" style="0" customWidth="1"/>
    <col min="8" max="8" width="11.7109375" style="0" customWidth="1"/>
    <col min="9" max="12" width="12.28125" style="0" bestFit="1" customWidth="1"/>
    <col min="13" max="13" width="8.28125" style="0" bestFit="1" customWidth="1"/>
    <col min="14" max="14" width="10.140625" style="0" bestFit="1" customWidth="1"/>
  </cols>
  <sheetData>
    <row r="1" ht="20.25">
      <c r="A1" s="1" t="s">
        <v>121</v>
      </c>
    </row>
    <row r="2" ht="21" thickBot="1">
      <c r="A2" s="1"/>
    </row>
    <row r="3" spans="1:13" ht="12.75">
      <c r="A3" s="10"/>
      <c r="B3" s="17"/>
      <c r="C3" s="18" t="s">
        <v>1</v>
      </c>
      <c r="D3" s="17"/>
      <c r="E3" s="19" t="s">
        <v>2</v>
      </c>
      <c r="F3" s="20"/>
      <c r="G3" s="19" t="s">
        <v>3</v>
      </c>
      <c r="H3" s="20"/>
      <c r="I3" s="19" t="s">
        <v>79</v>
      </c>
      <c r="J3" s="20"/>
      <c r="K3" s="28" t="s">
        <v>4</v>
      </c>
      <c r="L3" s="28"/>
      <c r="M3" s="33"/>
    </row>
    <row r="4" spans="1:13" ht="13.5" thickBot="1">
      <c r="A4" s="21" t="s">
        <v>5</v>
      </c>
      <c r="B4" s="22" t="s">
        <v>6</v>
      </c>
      <c r="C4" s="22" t="s">
        <v>0</v>
      </c>
      <c r="D4" s="23" t="s">
        <v>77</v>
      </c>
      <c r="E4" s="22" t="s">
        <v>0</v>
      </c>
      <c r="F4" s="23" t="s">
        <v>77</v>
      </c>
      <c r="G4" s="22" t="s">
        <v>0</v>
      </c>
      <c r="H4" s="23" t="s">
        <v>77</v>
      </c>
      <c r="I4" s="22" t="s">
        <v>0</v>
      </c>
      <c r="J4" s="23" t="s">
        <v>77</v>
      </c>
      <c r="K4" s="29" t="s">
        <v>0</v>
      </c>
      <c r="L4" s="29" t="s">
        <v>77</v>
      </c>
      <c r="M4" s="34" t="s">
        <v>78</v>
      </c>
    </row>
    <row r="5" spans="1:13" ht="12.75">
      <c r="A5" s="10" t="s">
        <v>7</v>
      </c>
      <c r="B5" s="11" t="s">
        <v>8</v>
      </c>
      <c r="C5" s="12"/>
      <c r="D5" s="12"/>
      <c r="E5" s="12">
        <v>3000</v>
      </c>
      <c r="F5" s="12">
        <v>3000</v>
      </c>
      <c r="G5" s="12"/>
      <c r="H5" s="12"/>
      <c r="I5" s="12">
        <v>0</v>
      </c>
      <c r="J5" s="24"/>
      <c r="K5" s="30">
        <v>3000</v>
      </c>
      <c r="L5" s="30">
        <v>3000</v>
      </c>
      <c r="M5" s="35">
        <v>1</v>
      </c>
    </row>
    <row r="6" spans="1:13" ht="12.75" customHeight="1">
      <c r="A6" s="13"/>
      <c r="B6" s="4" t="s">
        <v>9</v>
      </c>
      <c r="C6" s="3"/>
      <c r="D6" s="3"/>
      <c r="E6" s="3"/>
      <c r="F6" s="3"/>
      <c r="G6" s="3"/>
      <c r="H6" s="3"/>
      <c r="I6" s="9">
        <v>2000</v>
      </c>
      <c r="J6" s="25"/>
      <c r="K6" s="31">
        <v>2000</v>
      </c>
      <c r="L6" s="31">
        <v>0</v>
      </c>
      <c r="M6" s="36">
        <v>0</v>
      </c>
    </row>
    <row r="7" spans="1:13" ht="12.75" customHeight="1">
      <c r="A7" s="13"/>
      <c r="B7" s="4" t="s">
        <v>10</v>
      </c>
      <c r="C7" s="3"/>
      <c r="D7" s="3"/>
      <c r="E7" s="3"/>
      <c r="F7" s="3"/>
      <c r="G7" s="3"/>
      <c r="H7" s="3"/>
      <c r="I7" s="9">
        <v>5000</v>
      </c>
      <c r="J7" s="25">
        <v>5000</v>
      </c>
      <c r="K7" s="31">
        <v>5000</v>
      </c>
      <c r="L7" s="31">
        <v>5000</v>
      </c>
      <c r="M7" s="36">
        <v>1</v>
      </c>
    </row>
    <row r="8" spans="1:13" ht="12.75" customHeight="1">
      <c r="A8" s="13"/>
      <c r="B8" s="4" t="s">
        <v>11</v>
      </c>
      <c r="C8" s="3"/>
      <c r="D8" s="3"/>
      <c r="E8" s="3"/>
      <c r="F8" s="3"/>
      <c r="G8" s="3"/>
      <c r="H8" s="3"/>
      <c r="I8" s="3">
        <v>17000</v>
      </c>
      <c r="J8" s="26">
        <v>16213</v>
      </c>
      <c r="K8" s="31">
        <v>17000</v>
      </c>
      <c r="L8" s="31">
        <v>16213</v>
      </c>
      <c r="M8" s="36">
        <v>0.9537058823529412</v>
      </c>
    </row>
    <row r="9" spans="1:13" ht="12.75" customHeight="1">
      <c r="A9" s="13"/>
      <c r="B9" s="4" t="s">
        <v>12</v>
      </c>
      <c r="C9" s="3"/>
      <c r="D9" s="3"/>
      <c r="E9" s="3"/>
      <c r="F9" s="3"/>
      <c r="G9" s="3"/>
      <c r="H9" s="3"/>
      <c r="I9" s="3">
        <v>20000</v>
      </c>
      <c r="J9" s="26">
        <v>50539.81</v>
      </c>
      <c r="K9" s="31">
        <v>20000</v>
      </c>
      <c r="L9" s="31">
        <v>50539.81</v>
      </c>
      <c r="M9" s="37">
        <v>2.2769904999999997</v>
      </c>
    </row>
    <row r="10" spans="1:13" ht="12.75" customHeight="1">
      <c r="A10" s="13"/>
      <c r="B10" s="4" t="s">
        <v>13</v>
      </c>
      <c r="C10" s="3"/>
      <c r="D10" s="3"/>
      <c r="E10" s="3"/>
      <c r="F10" s="3"/>
      <c r="G10" s="3"/>
      <c r="H10" s="3"/>
      <c r="I10" s="3">
        <v>20000</v>
      </c>
      <c r="J10" s="26">
        <v>20000</v>
      </c>
      <c r="K10" s="31">
        <v>20000</v>
      </c>
      <c r="L10" s="31">
        <v>20000</v>
      </c>
      <c r="M10" s="36">
        <v>1</v>
      </c>
    </row>
    <row r="11" spans="1:13" ht="12.75" customHeight="1">
      <c r="A11" s="13"/>
      <c r="B11" s="4" t="s">
        <v>14</v>
      </c>
      <c r="C11" s="3"/>
      <c r="D11" s="3"/>
      <c r="E11" s="3"/>
      <c r="F11" s="3"/>
      <c r="G11" s="3"/>
      <c r="H11" s="3"/>
      <c r="I11" s="3">
        <v>20000</v>
      </c>
      <c r="J11" s="26">
        <v>8141</v>
      </c>
      <c r="K11" s="31">
        <v>20000</v>
      </c>
      <c r="L11" s="31">
        <v>8141</v>
      </c>
      <c r="M11" s="36">
        <v>0.40705</v>
      </c>
    </row>
    <row r="12" spans="1:13" ht="12.75" customHeight="1">
      <c r="A12" s="13"/>
      <c r="B12" s="4" t="s">
        <v>15</v>
      </c>
      <c r="C12" s="3"/>
      <c r="D12" s="3"/>
      <c r="E12" s="3"/>
      <c r="F12" s="3"/>
      <c r="G12" s="3"/>
      <c r="H12" s="3"/>
      <c r="I12" s="3">
        <v>24000</v>
      </c>
      <c r="J12" s="26">
        <v>618.8</v>
      </c>
      <c r="K12" s="31">
        <v>24000</v>
      </c>
      <c r="L12" s="31">
        <v>618.8</v>
      </c>
      <c r="M12" s="36">
        <v>0.02578333333333333</v>
      </c>
    </row>
    <row r="13" spans="1:13" ht="12.75">
      <c r="A13" s="13"/>
      <c r="B13" s="4" t="s">
        <v>16</v>
      </c>
      <c r="C13" s="3"/>
      <c r="D13" s="3"/>
      <c r="E13" s="3"/>
      <c r="F13" s="3"/>
      <c r="G13" s="3"/>
      <c r="H13" s="3"/>
      <c r="I13" s="3">
        <v>26000</v>
      </c>
      <c r="J13" s="26">
        <v>82695.57</v>
      </c>
      <c r="K13" s="31">
        <v>26000</v>
      </c>
      <c r="L13" s="31">
        <v>82695.57</v>
      </c>
      <c r="M13" s="37">
        <f>+L13/K13</f>
        <v>3.1805988461538464</v>
      </c>
    </row>
    <row r="14" spans="1:13" ht="12.75">
      <c r="A14" s="13"/>
      <c r="B14" s="4" t="s">
        <v>17</v>
      </c>
      <c r="C14" s="3"/>
      <c r="D14" s="3"/>
      <c r="E14" s="3"/>
      <c r="F14" s="3"/>
      <c r="G14" s="3"/>
      <c r="H14" s="3"/>
      <c r="I14" s="3">
        <v>60000</v>
      </c>
      <c r="J14" s="26">
        <v>57714.22</v>
      </c>
      <c r="K14" s="31">
        <v>60000</v>
      </c>
      <c r="L14" s="31">
        <v>57714.22</v>
      </c>
      <c r="M14" s="38">
        <f>+L14/K14</f>
        <v>0.9619036666666667</v>
      </c>
    </row>
    <row r="15" spans="1:13" ht="12.75">
      <c r="A15" s="13"/>
      <c r="B15" s="4" t="s">
        <v>18</v>
      </c>
      <c r="C15" s="3"/>
      <c r="D15" s="3"/>
      <c r="E15" s="3"/>
      <c r="F15" s="3"/>
      <c r="G15" s="3">
        <v>3000</v>
      </c>
      <c r="H15" s="3"/>
      <c r="I15" s="3">
        <v>95600</v>
      </c>
      <c r="J15" s="26">
        <v>160149.49</v>
      </c>
      <c r="K15" s="31">
        <v>98600</v>
      </c>
      <c r="L15" s="31">
        <v>160149.49</v>
      </c>
      <c r="M15" s="37">
        <f>+L15/K15</f>
        <v>1.6242341784989858</v>
      </c>
    </row>
    <row r="16" spans="1:13" ht="12.75">
      <c r="A16" s="13"/>
      <c r="B16" s="4" t="s">
        <v>19</v>
      </c>
      <c r="C16" s="3"/>
      <c r="D16" s="3"/>
      <c r="E16" s="3"/>
      <c r="F16" s="3"/>
      <c r="G16" s="3"/>
      <c r="H16" s="3"/>
      <c r="I16" s="3">
        <v>110000</v>
      </c>
      <c r="J16" s="26">
        <v>59034</v>
      </c>
      <c r="K16" s="31">
        <v>110000</v>
      </c>
      <c r="L16" s="31">
        <v>59034</v>
      </c>
      <c r="M16" s="38">
        <f>+L16/K16</f>
        <v>0.5366727272727273</v>
      </c>
    </row>
    <row r="17" spans="1:13" ht="12.75">
      <c r="A17" s="13"/>
      <c r="B17" s="4" t="s">
        <v>20</v>
      </c>
      <c r="C17" s="3"/>
      <c r="D17" s="3"/>
      <c r="E17" s="3">
        <v>24000</v>
      </c>
      <c r="F17" s="3">
        <v>20097</v>
      </c>
      <c r="G17" s="3"/>
      <c r="H17" s="3"/>
      <c r="I17" s="3">
        <v>135000</v>
      </c>
      <c r="J17" s="26">
        <v>153996</v>
      </c>
      <c r="K17" s="31">
        <v>159000</v>
      </c>
      <c r="L17" s="31">
        <v>174093</v>
      </c>
      <c r="M17" s="37">
        <f>+L17/K17</f>
        <v>1.0949245283018867</v>
      </c>
    </row>
    <row r="18" spans="1:13" ht="12.75">
      <c r="A18" s="13"/>
      <c r="B18" s="4" t="s">
        <v>21</v>
      </c>
      <c r="C18" s="3"/>
      <c r="D18" s="3"/>
      <c r="E18" s="3"/>
      <c r="F18" s="3"/>
      <c r="G18" s="3"/>
      <c r="H18" s="3"/>
      <c r="I18" s="3">
        <v>180000</v>
      </c>
      <c r="J18" s="26">
        <v>306642.09</v>
      </c>
      <c r="K18" s="31">
        <v>180000</v>
      </c>
      <c r="L18" s="31">
        <v>306642.09</v>
      </c>
      <c r="M18" s="37">
        <v>1.7035671666666667</v>
      </c>
    </row>
    <row r="19" spans="1:13" ht="12.75">
      <c r="A19" s="13"/>
      <c r="B19" s="4" t="s">
        <v>22</v>
      </c>
      <c r="C19" s="3">
        <v>90600</v>
      </c>
      <c r="D19" s="3">
        <v>75000</v>
      </c>
      <c r="E19" s="3">
        <v>64000</v>
      </c>
      <c r="F19" s="3">
        <v>62500</v>
      </c>
      <c r="G19" s="3"/>
      <c r="H19" s="3"/>
      <c r="I19" s="3">
        <v>238000</v>
      </c>
      <c r="J19" s="26">
        <v>305000</v>
      </c>
      <c r="K19" s="31">
        <v>392600</v>
      </c>
      <c r="L19" s="31">
        <v>442500</v>
      </c>
      <c r="M19" s="37">
        <v>1.1271013754457464</v>
      </c>
    </row>
    <row r="20" spans="1:13" ht="12.75">
      <c r="A20" s="13"/>
      <c r="B20" s="4" t="s">
        <v>23</v>
      </c>
      <c r="C20" s="3"/>
      <c r="D20" s="3"/>
      <c r="E20" s="3"/>
      <c r="F20" s="3"/>
      <c r="G20" s="3"/>
      <c r="H20" s="3"/>
      <c r="I20" s="3">
        <v>311400</v>
      </c>
      <c r="J20" s="26">
        <v>316115</v>
      </c>
      <c r="K20" s="31">
        <v>311400</v>
      </c>
      <c r="L20" s="31">
        <v>316115</v>
      </c>
      <c r="M20" s="37">
        <v>1.0151412973667309</v>
      </c>
    </row>
    <row r="21" spans="1:13" ht="12.75">
      <c r="A21" s="13"/>
      <c r="B21" s="4" t="s">
        <v>24</v>
      </c>
      <c r="C21" s="3"/>
      <c r="D21" s="3"/>
      <c r="E21" s="3"/>
      <c r="F21" s="3"/>
      <c r="G21" s="3"/>
      <c r="H21" s="3"/>
      <c r="I21" s="3">
        <v>720000</v>
      </c>
      <c r="J21" s="26">
        <v>797251</v>
      </c>
      <c r="K21" s="31">
        <v>720000</v>
      </c>
      <c r="L21" s="31">
        <v>797251</v>
      </c>
      <c r="M21" s="37">
        <v>1.1072930555555556</v>
      </c>
    </row>
    <row r="22" spans="1:14" ht="12.75">
      <c r="A22" s="13"/>
      <c r="B22" s="4" t="s">
        <v>25</v>
      </c>
      <c r="C22" s="3"/>
      <c r="D22" s="3"/>
      <c r="E22" s="3"/>
      <c r="F22" s="3"/>
      <c r="G22" s="3"/>
      <c r="H22" s="3"/>
      <c r="I22" s="3">
        <v>845000</v>
      </c>
      <c r="J22" s="26">
        <v>855111</v>
      </c>
      <c r="K22" s="31">
        <v>845000</v>
      </c>
      <c r="L22" s="31">
        <v>855111</v>
      </c>
      <c r="M22" s="37">
        <v>1.0119656804733728</v>
      </c>
      <c r="N22" s="2"/>
    </row>
    <row r="23" spans="1:13" ht="12.75">
      <c r="A23" s="13"/>
      <c r="B23" s="4" t="s">
        <v>37</v>
      </c>
      <c r="C23" s="3"/>
      <c r="D23" s="3"/>
      <c r="E23" s="3"/>
      <c r="F23" s="3"/>
      <c r="G23" s="3">
        <v>30000</v>
      </c>
      <c r="H23" s="3">
        <v>30040</v>
      </c>
      <c r="I23" s="3"/>
      <c r="J23" s="26"/>
      <c r="K23" s="31">
        <v>30000</v>
      </c>
      <c r="L23" s="31">
        <v>30040</v>
      </c>
      <c r="M23" s="36">
        <v>1.0013333333333334</v>
      </c>
    </row>
    <row r="24" spans="1:13" ht="12.75">
      <c r="A24" s="13"/>
      <c r="B24" s="4" t="s">
        <v>38</v>
      </c>
      <c r="C24" s="3"/>
      <c r="D24" s="3"/>
      <c r="E24" s="3"/>
      <c r="F24" s="3"/>
      <c r="G24" s="3">
        <v>30000</v>
      </c>
      <c r="H24" s="3">
        <v>24798</v>
      </c>
      <c r="I24" s="3"/>
      <c r="J24" s="26"/>
      <c r="K24" s="31">
        <v>30000</v>
      </c>
      <c r="L24" s="31">
        <v>24798</v>
      </c>
      <c r="M24" s="36">
        <v>0.8266</v>
      </c>
    </row>
    <row r="25" spans="1:13" ht="12.75">
      <c r="A25" s="13"/>
      <c r="B25" s="4" t="s">
        <v>39</v>
      </c>
      <c r="C25" s="3"/>
      <c r="D25" s="3"/>
      <c r="E25" s="3"/>
      <c r="F25" s="3"/>
      <c r="G25" s="3">
        <v>30000</v>
      </c>
      <c r="H25" s="3">
        <v>49390.22</v>
      </c>
      <c r="I25" s="3"/>
      <c r="J25" s="26"/>
      <c r="K25" s="31">
        <v>30000</v>
      </c>
      <c r="L25" s="31">
        <v>49390.22</v>
      </c>
      <c r="M25" s="37">
        <v>1.6463406666666667</v>
      </c>
    </row>
    <row r="26" spans="1:13" ht="12.75">
      <c r="A26" s="13"/>
      <c r="B26" s="4" t="s">
        <v>35</v>
      </c>
      <c r="C26" s="3"/>
      <c r="D26" s="3"/>
      <c r="E26" s="3"/>
      <c r="F26" s="3"/>
      <c r="G26" s="3">
        <v>40000</v>
      </c>
      <c r="H26" s="3">
        <v>25050</v>
      </c>
      <c r="I26" s="3"/>
      <c r="J26" s="26"/>
      <c r="K26" s="31">
        <v>40000</v>
      </c>
      <c r="L26" s="31">
        <v>25050</v>
      </c>
      <c r="M26" s="36">
        <v>0.62625</v>
      </c>
    </row>
    <row r="27" spans="1:13" ht="12.75">
      <c r="A27" s="13"/>
      <c r="B27" s="4" t="s">
        <v>36</v>
      </c>
      <c r="C27" s="3"/>
      <c r="D27" s="3"/>
      <c r="E27" s="3"/>
      <c r="F27" s="3"/>
      <c r="G27" s="3">
        <v>40000</v>
      </c>
      <c r="H27" s="3"/>
      <c r="I27" s="3"/>
      <c r="J27" s="26"/>
      <c r="K27" s="31">
        <v>40000</v>
      </c>
      <c r="L27" s="31">
        <v>0</v>
      </c>
      <c r="M27" s="36">
        <v>0</v>
      </c>
    </row>
    <row r="28" spans="1:13" ht="12.75">
      <c r="A28" s="13"/>
      <c r="B28" s="4" t="s">
        <v>34</v>
      </c>
      <c r="C28" s="3"/>
      <c r="D28" s="3"/>
      <c r="E28" s="3"/>
      <c r="F28" s="3"/>
      <c r="G28" s="3">
        <v>55000</v>
      </c>
      <c r="H28" s="3">
        <v>40731</v>
      </c>
      <c r="I28" s="3"/>
      <c r="J28" s="26"/>
      <c r="K28" s="31">
        <v>55000</v>
      </c>
      <c r="L28" s="31">
        <v>40731</v>
      </c>
      <c r="M28" s="36">
        <v>0.7405636363636363</v>
      </c>
    </row>
    <row r="29" spans="1:13" ht="12.75">
      <c r="A29" s="13"/>
      <c r="B29" s="4" t="s">
        <v>33</v>
      </c>
      <c r="C29" s="3"/>
      <c r="D29" s="3"/>
      <c r="E29" s="3"/>
      <c r="F29" s="3"/>
      <c r="G29" s="3">
        <v>60000</v>
      </c>
      <c r="H29" s="3">
        <v>60000</v>
      </c>
      <c r="I29" s="3"/>
      <c r="J29" s="26"/>
      <c r="K29" s="31">
        <v>60000</v>
      </c>
      <c r="L29" s="31">
        <v>60000</v>
      </c>
      <c r="M29" s="36">
        <v>1</v>
      </c>
    </row>
    <row r="30" spans="1:13" ht="12.75">
      <c r="A30" s="13"/>
      <c r="B30" s="4" t="s">
        <v>32</v>
      </c>
      <c r="C30" s="3"/>
      <c r="D30" s="3"/>
      <c r="E30" s="3">
        <v>500000</v>
      </c>
      <c r="F30" s="3">
        <v>484439</v>
      </c>
      <c r="G30" s="3">
        <v>75000</v>
      </c>
      <c r="H30" s="3">
        <v>62620</v>
      </c>
      <c r="I30" s="3"/>
      <c r="J30" s="26"/>
      <c r="K30" s="31">
        <v>575000</v>
      </c>
      <c r="L30" s="31">
        <v>547059</v>
      </c>
      <c r="M30" s="36">
        <v>0.9514069565217391</v>
      </c>
    </row>
    <row r="31" spans="1:13" ht="12.75">
      <c r="A31" s="13"/>
      <c r="B31" s="4" t="s">
        <v>30</v>
      </c>
      <c r="C31" s="3"/>
      <c r="D31" s="3"/>
      <c r="E31" s="3"/>
      <c r="F31" s="3"/>
      <c r="G31" s="3">
        <v>90000</v>
      </c>
      <c r="H31" s="3">
        <v>96085.66</v>
      </c>
      <c r="I31" s="3"/>
      <c r="J31" s="26"/>
      <c r="K31" s="31">
        <v>90000</v>
      </c>
      <c r="L31" s="31">
        <v>96085.66</v>
      </c>
      <c r="M31" s="37">
        <v>1.0676184444444445</v>
      </c>
    </row>
    <row r="32" spans="1:13" ht="12.75">
      <c r="A32" s="13"/>
      <c r="B32" s="4" t="s">
        <v>31</v>
      </c>
      <c r="C32" s="3"/>
      <c r="D32" s="3"/>
      <c r="E32" s="3"/>
      <c r="F32" s="3"/>
      <c r="G32" s="3">
        <v>90000</v>
      </c>
      <c r="H32" s="3">
        <v>105465.15</v>
      </c>
      <c r="I32" s="3"/>
      <c r="J32" s="26"/>
      <c r="K32" s="31">
        <v>90000</v>
      </c>
      <c r="L32" s="31">
        <v>105465.15</v>
      </c>
      <c r="M32" s="37">
        <v>1.171835</v>
      </c>
    </row>
    <row r="33" spans="1:13" ht="12.75">
      <c r="A33" s="13"/>
      <c r="B33" s="4" t="s">
        <v>29</v>
      </c>
      <c r="C33" s="3"/>
      <c r="D33" s="3"/>
      <c r="E33" s="3"/>
      <c r="F33" s="3"/>
      <c r="G33" s="3">
        <v>100000</v>
      </c>
      <c r="H33" s="3">
        <v>88607.65</v>
      </c>
      <c r="I33" s="3"/>
      <c r="J33" s="26"/>
      <c r="K33" s="31">
        <v>100000</v>
      </c>
      <c r="L33" s="31">
        <v>88607.65</v>
      </c>
      <c r="M33" s="36">
        <v>0.8860764999999999</v>
      </c>
    </row>
    <row r="34" spans="1:13" ht="12.75">
      <c r="A34" s="13"/>
      <c r="B34" s="4" t="s">
        <v>28</v>
      </c>
      <c r="C34" s="3"/>
      <c r="D34" s="3"/>
      <c r="E34" s="3"/>
      <c r="F34" s="3"/>
      <c r="G34" s="3">
        <v>200000</v>
      </c>
      <c r="H34" s="3">
        <v>184222.03</v>
      </c>
      <c r="I34" s="3"/>
      <c r="J34" s="26"/>
      <c r="K34" s="31">
        <v>200000</v>
      </c>
      <c r="L34" s="31">
        <v>184222.03</v>
      </c>
      <c r="M34" s="36">
        <v>0.92111015</v>
      </c>
    </row>
    <row r="35" spans="1:13" ht="12.75">
      <c r="A35" s="13"/>
      <c r="B35" s="4" t="s">
        <v>27</v>
      </c>
      <c r="C35" s="3"/>
      <c r="D35" s="3"/>
      <c r="E35" s="3"/>
      <c r="F35" s="3"/>
      <c r="G35" s="3">
        <v>300000</v>
      </c>
      <c r="H35" s="3">
        <v>274677.83</v>
      </c>
      <c r="I35" s="3"/>
      <c r="J35" s="26"/>
      <c r="K35" s="31">
        <v>300000</v>
      </c>
      <c r="L35" s="31">
        <v>274677.83</v>
      </c>
      <c r="M35" s="36">
        <v>0.9155927666666667</v>
      </c>
    </row>
    <row r="36" spans="1:13" ht="12.75">
      <c r="A36" s="13"/>
      <c r="B36" s="4" t="s">
        <v>26</v>
      </c>
      <c r="C36" s="3"/>
      <c r="D36" s="3"/>
      <c r="E36" s="3"/>
      <c r="F36" s="3"/>
      <c r="G36" s="3">
        <v>450000</v>
      </c>
      <c r="H36" s="3">
        <v>324915.73</v>
      </c>
      <c r="I36" s="3"/>
      <c r="J36" s="26"/>
      <c r="K36" s="31">
        <v>450000</v>
      </c>
      <c r="L36" s="31">
        <v>324915.73</v>
      </c>
      <c r="M36" s="36">
        <v>0.7220349555555555</v>
      </c>
    </row>
    <row r="37" spans="1:13" ht="12.75">
      <c r="A37" s="13"/>
      <c r="B37" s="4" t="s">
        <v>51</v>
      </c>
      <c r="C37" s="3"/>
      <c r="D37" s="3"/>
      <c r="E37" s="3">
        <v>5000</v>
      </c>
      <c r="F37" s="3">
        <v>5000</v>
      </c>
      <c r="G37" s="3"/>
      <c r="H37" s="3"/>
      <c r="I37" s="3"/>
      <c r="J37" s="26"/>
      <c r="K37" s="31">
        <v>5000</v>
      </c>
      <c r="L37" s="31">
        <v>5000</v>
      </c>
      <c r="M37" s="36">
        <v>1</v>
      </c>
    </row>
    <row r="38" spans="1:13" ht="12.75">
      <c r="A38" s="13"/>
      <c r="B38" s="4" t="s">
        <v>52</v>
      </c>
      <c r="C38" s="3"/>
      <c r="D38" s="3"/>
      <c r="E38" s="3">
        <v>5000</v>
      </c>
      <c r="F38" s="3">
        <v>5000</v>
      </c>
      <c r="G38" s="3"/>
      <c r="H38" s="3"/>
      <c r="I38" s="3"/>
      <c r="J38" s="26"/>
      <c r="K38" s="31">
        <v>5000</v>
      </c>
      <c r="L38" s="31">
        <v>5000</v>
      </c>
      <c r="M38" s="36">
        <v>1</v>
      </c>
    </row>
    <row r="39" spans="1:13" ht="12.75">
      <c r="A39" s="13"/>
      <c r="B39" s="4" t="s">
        <v>53</v>
      </c>
      <c r="C39" s="3"/>
      <c r="D39" s="3"/>
      <c r="E39" s="3">
        <v>5000</v>
      </c>
      <c r="F39" s="3">
        <v>5000</v>
      </c>
      <c r="G39" s="3"/>
      <c r="H39" s="3"/>
      <c r="I39" s="3"/>
      <c r="J39" s="26"/>
      <c r="K39" s="31">
        <v>5000</v>
      </c>
      <c r="L39" s="31">
        <v>5000</v>
      </c>
      <c r="M39" s="36">
        <v>1</v>
      </c>
    </row>
    <row r="40" spans="1:13" ht="12.75">
      <c r="A40" s="13"/>
      <c r="B40" s="4" t="s">
        <v>54</v>
      </c>
      <c r="C40" s="3"/>
      <c r="D40" s="3"/>
      <c r="E40" s="3">
        <v>5000</v>
      </c>
      <c r="F40" s="3">
        <v>5000</v>
      </c>
      <c r="G40" s="3"/>
      <c r="H40" s="3"/>
      <c r="I40" s="3"/>
      <c r="J40" s="26"/>
      <c r="K40" s="31">
        <v>5000</v>
      </c>
      <c r="L40" s="31">
        <v>5000</v>
      </c>
      <c r="M40" s="36">
        <v>1</v>
      </c>
    </row>
    <row r="41" spans="1:13" ht="12.75">
      <c r="A41" s="13"/>
      <c r="B41" s="4" t="s">
        <v>55</v>
      </c>
      <c r="C41" s="3"/>
      <c r="D41" s="3"/>
      <c r="E41" s="3">
        <v>5000</v>
      </c>
      <c r="F41" s="3">
        <v>5000</v>
      </c>
      <c r="G41" s="3"/>
      <c r="H41" s="3"/>
      <c r="I41" s="3"/>
      <c r="J41" s="26"/>
      <c r="K41" s="31">
        <v>5000</v>
      </c>
      <c r="L41" s="31">
        <v>5000</v>
      </c>
      <c r="M41" s="36">
        <v>1</v>
      </c>
    </row>
    <row r="42" spans="1:13" ht="12.75">
      <c r="A42" s="13"/>
      <c r="B42" s="4" t="s">
        <v>56</v>
      </c>
      <c r="C42" s="3"/>
      <c r="D42" s="3"/>
      <c r="E42" s="3">
        <v>5000</v>
      </c>
      <c r="F42" s="3">
        <v>5000</v>
      </c>
      <c r="G42" s="3"/>
      <c r="H42" s="3"/>
      <c r="I42" s="3"/>
      <c r="J42" s="26"/>
      <c r="K42" s="31">
        <v>5000</v>
      </c>
      <c r="L42" s="31">
        <v>5000</v>
      </c>
      <c r="M42" s="36">
        <v>1</v>
      </c>
    </row>
    <row r="43" spans="1:13" ht="12.75">
      <c r="A43" s="13"/>
      <c r="B43" s="4" t="s">
        <v>49</v>
      </c>
      <c r="C43" s="3"/>
      <c r="D43" s="3"/>
      <c r="E43" s="3">
        <v>7000</v>
      </c>
      <c r="F43" s="3">
        <v>7000</v>
      </c>
      <c r="G43" s="3"/>
      <c r="H43" s="3"/>
      <c r="I43" s="3"/>
      <c r="J43" s="26"/>
      <c r="K43" s="31">
        <v>7000</v>
      </c>
      <c r="L43" s="31">
        <v>7000</v>
      </c>
      <c r="M43" s="36">
        <v>1</v>
      </c>
    </row>
    <row r="44" spans="1:13" ht="12.75">
      <c r="A44" s="13"/>
      <c r="B44" s="4" t="s">
        <v>50</v>
      </c>
      <c r="C44" s="3"/>
      <c r="D44" s="3"/>
      <c r="E44" s="3">
        <v>7000</v>
      </c>
      <c r="F44" s="3">
        <v>7000</v>
      </c>
      <c r="G44" s="3"/>
      <c r="H44" s="3"/>
      <c r="I44" s="3"/>
      <c r="J44" s="26"/>
      <c r="K44" s="31">
        <v>7000</v>
      </c>
      <c r="L44" s="31">
        <v>7000</v>
      </c>
      <c r="M44" s="36">
        <v>1</v>
      </c>
    </row>
    <row r="45" spans="1:13" ht="12.75">
      <c r="A45" s="13"/>
      <c r="B45" s="4" t="s">
        <v>48</v>
      </c>
      <c r="C45" s="3"/>
      <c r="D45" s="3"/>
      <c r="E45" s="3">
        <v>10000</v>
      </c>
      <c r="F45" s="3"/>
      <c r="G45" s="3"/>
      <c r="H45" s="3"/>
      <c r="I45" s="3"/>
      <c r="J45" s="26"/>
      <c r="K45" s="31">
        <v>10000</v>
      </c>
      <c r="L45" s="31">
        <v>0</v>
      </c>
      <c r="M45" s="36">
        <v>0</v>
      </c>
    </row>
    <row r="46" spans="1:13" ht="12.75">
      <c r="A46" s="13"/>
      <c r="B46" s="4" t="s">
        <v>47</v>
      </c>
      <c r="C46" s="3"/>
      <c r="D46" s="3"/>
      <c r="E46" s="3">
        <v>15000</v>
      </c>
      <c r="F46" s="3">
        <v>15000</v>
      </c>
      <c r="G46" s="3"/>
      <c r="H46" s="3"/>
      <c r="I46" s="3"/>
      <c r="J46" s="26"/>
      <c r="K46" s="31">
        <v>15000</v>
      </c>
      <c r="L46" s="31">
        <v>15000</v>
      </c>
      <c r="M46" s="36">
        <v>1</v>
      </c>
    </row>
    <row r="47" spans="1:13" ht="12.75">
      <c r="A47" s="13"/>
      <c r="B47" s="4" t="s">
        <v>45</v>
      </c>
      <c r="C47" s="3"/>
      <c r="D47" s="3"/>
      <c r="E47" s="3">
        <v>20000</v>
      </c>
      <c r="F47" s="3">
        <v>20000</v>
      </c>
      <c r="G47" s="3"/>
      <c r="H47" s="3"/>
      <c r="I47" s="3"/>
      <c r="J47" s="26"/>
      <c r="K47" s="31">
        <v>20000</v>
      </c>
      <c r="L47" s="31">
        <v>20000</v>
      </c>
      <c r="M47" s="36">
        <v>1</v>
      </c>
    </row>
    <row r="48" spans="1:13" ht="12.75">
      <c r="A48" s="13"/>
      <c r="B48" s="4" t="s">
        <v>46</v>
      </c>
      <c r="C48" s="3"/>
      <c r="D48" s="3"/>
      <c r="E48" s="3">
        <v>20000</v>
      </c>
      <c r="F48" s="3">
        <v>20000</v>
      </c>
      <c r="G48" s="3"/>
      <c r="H48" s="3"/>
      <c r="I48" s="3"/>
      <c r="J48" s="26"/>
      <c r="K48" s="31">
        <v>20000</v>
      </c>
      <c r="L48" s="31">
        <v>20000</v>
      </c>
      <c r="M48" s="36">
        <v>1</v>
      </c>
    </row>
    <row r="49" spans="1:13" ht="12.75">
      <c r="A49" s="13"/>
      <c r="B49" s="4" t="s">
        <v>42</v>
      </c>
      <c r="C49" s="3"/>
      <c r="D49" s="3"/>
      <c r="E49" s="3">
        <v>105000</v>
      </c>
      <c r="F49" s="3">
        <v>141361</v>
      </c>
      <c r="G49" s="3"/>
      <c r="H49" s="3"/>
      <c r="I49" s="3"/>
      <c r="J49" s="26"/>
      <c r="K49" s="31">
        <v>105000</v>
      </c>
      <c r="L49" s="31">
        <v>141361</v>
      </c>
      <c r="M49" s="37">
        <v>1.346295238095238</v>
      </c>
    </row>
    <row r="50" spans="1:13" ht="12.75">
      <c r="A50" s="13"/>
      <c r="B50" s="4" t="s">
        <v>43</v>
      </c>
      <c r="C50" s="3"/>
      <c r="D50" s="3"/>
      <c r="E50" s="3">
        <v>105000</v>
      </c>
      <c r="F50" s="3">
        <v>116987.43</v>
      </c>
      <c r="G50" s="3"/>
      <c r="H50" s="3"/>
      <c r="I50" s="3"/>
      <c r="J50" s="26"/>
      <c r="K50" s="31">
        <v>105000</v>
      </c>
      <c r="L50" s="31">
        <v>116987.43</v>
      </c>
      <c r="M50" s="37">
        <v>1.114166</v>
      </c>
    </row>
    <row r="51" spans="1:13" ht="12.75">
      <c r="A51" s="13"/>
      <c r="B51" s="4" t="s">
        <v>41</v>
      </c>
      <c r="C51" s="3"/>
      <c r="D51" s="3"/>
      <c r="E51" s="3">
        <v>120000</v>
      </c>
      <c r="F51" s="3">
        <v>70000</v>
      </c>
      <c r="G51" s="3"/>
      <c r="H51" s="3"/>
      <c r="I51" s="3"/>
      <c r="J51" s="26"/>
      <c r="K51" s="31">
        <v>120000</v>
      </c>
      <c r="L51" s="31">
        <v>70000</v>
      </c>
      <c r="M51" s="36">
        <v>0.5833333333333334</v>
      </c>
    </row>
    <row r="52" spans="1:13" ht="12.75">
      <c r="A52" s="13"/>
      <c r="B52" s="4" t="s">
        <v>40</v>
      </c>
      <c r="C52" s="3"/>
      <c r="D52" s="3"/>
      <c r="E52" s="3">
        <v>140000</v>
      </c>
      <c r="F52" s="3">
        <v>134698</v>
      </c>
      <c r="G52" s="3"/>
      <c r="H52" s="3"/>
      <c r="I52" s="3"/>
      <c r="J52" s="26"/>
      <c r="K52" s="31">
        <v>140000</v>
      </c>
      <c r="L52" s="31">
        <v>134698</v>
      </c>
      <c r="M52" s="36">
        <v>0.9621285714285714</v>
      </c>
    </row>
    <row r="53" spans="1:13" ht="12.75">
      <c r="A53" s="13"/>
      <c r="B53" s="4" t="s">
        <v>44</v>
      </c>
      <c r="C53" s="3"/>
      <c r="D53" s="3"/>
      <c r="E53" s="3">
        <v>240000</v>
      </c>
      <c r="F53" s="3">
        <v>130442</v>
      </c>
      <c r="G53" s="3"/>
      <c r="H53" s="3"/>
      <c r="I53" s="3"/>
      <c r="J53" s="26"/>
      <c r="K53" s="31">
        <v>240000</v>
      </c>
      <c r="L53" s="31">
        <v>130442</v>
      </c>
      <c r="M53" s="36">
        <v>0.5435083333333334</v>
      </c>
    </row>
    <row r="54" spans="1:13" ht="12.75">
      <c r="A54" s="13"/>
      <c r="B54" s="4" t="s">
        <v>64</v>
      </c>
      <c r="C54" s="3">
        <v>7000</v>
      </c>
      <c r="D54" s="3">
        <v>7000</v>
      </c>
      <c r="E54" s="3"/>
      <c r="F54" s="3"/>
      <c r="G54" s="3"/>
      <c r="H54" s="3"/>
      <c r="I54" s="3"/>
      <c r="J54" s="26"/>
      <c r="K54" s="31">
        <v>7000</v>
      </c>
      <c r="L54" s="31">
        <v>7000</v>
      </c>
      <c r="M54" s="36">
        <v>1</v>
      </c>
    </row>
    <row r="55" spans="1:13" ht="12.75">
      <c r="A55" s="13"/>
      <c r="B55" s="4" t="s">
        <v>65</v>
      </c>
      <c r="C55" s="3">
        <v>7000</v>
      </c>
      <c r="D55" s="3">
        <v>7000</v>
      </c>
      <c r="E55" s="3"/>
      <c r="F55" s="3"/>
      <c r="G55" s="3"/>
      <c r="H55" s="3"/>
      <c r="I55" s="3"/>
      <c r="J55" s="26"/>
      <c r="K55" s="31">
        <v>7000</v>
      </c>
      <c r="L55" s="31">
        <v>7000</v>
      </c>
      <c r="M55" s="36">
        <v>1</v>
      </c>
    </row>
    <row r="56" spans="1:13" ht="12.75">
      <c r="A56" s="13"/>
      <c r="B56" s="4" t="s">
        <v>63</v>
      </c>
      <c r="C56" s="3">
        <v>15000</v>
      </c>
      <c r="D56" s="3">
        <v>15000</v>
      </c>
      <c r="E56" s="3"/>
      <c r="F56" s="3"/>
      <c r="G56" s="3"/>
      <c r="H56" s="3"/>
      <c r="I56" s="3"/>
      <c r="J56" s="26"/>
      <c r="K56" s="31">
        <v>15000</v>
      </c>
      <c r="L56" s="31">
        <v>15000</v>
      </c>
      <c r="M56" s="36">
        <v>1</v>
      </c>
    </row>
    <row r="57" spans="1:13" ht="12.75">
      <c r="A57" s="13"/>
      <c r="B57" s="4" t="s">
        <v>61</v>
      </c>
      <c r="C57" s="3">
        <v>25000</v>
      </c>
      <c r="D57" s="3">
        <v>25000</v>
      </c>
      <c r="E57" s="3"/>
      <c r="F57" s="3"/>
      <c r="G57" s="3"/>
      <c r="H57" s="3"/>
      <c r="I57" s="3"/>
      <c r="J57" s="26"/>
      <c r="K57" s="31">
        <v>25000</v>
      </c>
      <c r="L57" s="31">
        <v>25000</v>
      </c>
      <c r="M57" s="36">
        <v>1</v>
      </c>
    </row>
    <row r="58" spans="1:13" ht="12.75">
      <c r="A58" s="13"/>
      <c r="B58" s="4" t="s">
        <v>62</v>
      </c>
      <c r="C58" s="3">
        <v>25000</v>
      </c>
      <c r="D58" s="3">
        <v>25000</v>
      </c>
      <c r="E58" s="3"/>
      <c r="F58" s="3"/>
      <c r="G58" s="3"/>
      <c r="H58" s="3"/>
      <c r="I58" s="3"/>
      <c r="J58" s="26"/>
      <c r="K58" s="31">
        <v>25000</v>
      </c>
      <c r="L58" s="31">
        <v>25000</v>
      </c>
      <c r="M58" s="36">
        <v>1</v>
      </c>
    </row>
    <row r="59" spans="1:13" ht="12.75">
      <c r="A59" s="13"/>
      <c r="B59" s="4" t="s">
        <v>60</v>
      </c>
      <c r="C59" s="3">
        <v>35000</v>
      </c>
      <c r="D59" s="3">
        <v>35000</v>
      </c>
      <c r="E59" s="3"/>
      <c r="F59" s="3"/>
      <c r="G59" s="3"/>
      <c r="H59" s="3"/>
      <c r="I59" s="3"/>
      <c r="J59" s="26"/>
      <c r="K59" s="31">
        <v>35000</v>
      </c>
      <c r="L59" s="31">
        <v>35000</v>
      </c>
      <c r="M59" s="36">
        <v>1</v>
      </c>
    </row>
    <row r="60" spans="1:13" ht="12.75">
      <c r="A60" s="13"/>
      <c r="B60" s="4" t="s">
        <v>66</v>
      </c>
      <c r="C60" s="3">
        <v>40000</v>
      </c>
      <c r="D60" s="3">
        <v>40000</v>
      </c>
      <c r="E60" s="3"/>
      <c r="F60" s="3"/>
      <c r="G60" s="3"/>
      <c r="H60" s="3"/>
      <c r="I60" s="3"/>
      <c r="J60" s="26"/>
      <c r="K60" s="31">
        <v>40000</v>
      </c>
      <c r="L60" s="31">
        <v>40000</v>
      </c>
      <c r="M60" s="36">
        <v>1</v>
      </c>
    </row>
    <row r="61" spans="1:13" ht="12.75">
      <c r="A61" s="13"/>
      <c r="B61" s="4" t="s">
        <v>59</v>
      </c>
      <c r="C61" s="3">
        <v>70000</v>
      </c>
      <c r="D61" s="3">
        <v>69576.20000000001</v>
      </c>
      <c r="E61" s="3"/>
      <c r="F61" s="3"/>
      <c r="G61" s="3"/>
      <c r="H61" s="3"/>
      <c r="I61" s="3"/>
      <c r="J61" s="26"/>
      <c r="K61" s="31">
        <v>70000</v>
      </c>
      <c r="L61" s="31">
        <v>69576.20000000001</v>
      </c>
      <c r="M61" s="36">
        <v>0.9939457142857144</v>
      </c>
    </row>
    <row r="62" spans="1:13" ht="12.75">
      <c r="A62" s="13"/>
      <c r="B62" s="4" t="s">
        <v>58</v>
      </c>
      <c r="C62" s="3">
        <v>135000</v>
      </c>
      <c r="D62" s="3">
        <v>115035</v>
      </c>
      <c r="E62" s="3"/>
      <c r="F62" s="3"/>
      <c r="G62" s="3"/>
      <c r="H62" s="3"/>
      <c r="I62" s="3"/>
      <c r="J62" s="26"/>
      <c r="K62" s="31">
        <v>135000</v>
      </c>
      <c r="L62" s="31">
        <v>115035</v>
      </c>
      <c r="M62" s="36">
        <v>0.8521111111111112</v>
      </c>
    </row>
    <row r="63" spans="1:13" ht="13.5" thickBot="1">
      <c r="A63" s="14"/>
      <c r="B63" s="15" t="s">
        <v>57</v>
      </c>
      <c r="C63" s="16">
        <v>580000</v>
      </c>
      <c r="D63" s="16">
        <v>580000</v>
      </c>
      <c r="E63" s="16"/>
      <c r="F63" s="16"/>
      <c r="G63" s="16"/>
      <c r="H63" s="16"/>
      <c r="I63" s="16"/>
      <c r="J63" s="27"/>
      <c r="K63" s="32">
        <v>580000</v>
      </c>
      <c r="L63" s="32">
        <v>580000</v>
      </c>
      <c r="M63" s="39">
        <v>1</v>
      </c>
    </row>
    <row r="64" spans="1:13" ht="13.5" thickBot="1">
      <c r="A64" s="57" t="s">
        <v>67</v>
      </c>
      <c r="B64" s="42"/>
      <c r="C64" s="43">
        <v>1029600</v>
      </c>
      <c r="D64" s="43">
        <v>993611.2</v>
      </c>
      <c r="E64" s="43">
        <v>1410000</v>
      </c>
      <c r="F64" s="43">
        <v>1262524.43</v>
      </c>
      <c r="G64" s="43">
        <v>1593000</v>
      </c>
      <c r="H64" s="43">
        <v>1366603.27</v>
      </c>
      <c r="I64" s="43">
        <v>2829000</v>
      </c>
      <c r="J64" s="44">
        <v>3194220.98</v>
      </c>
      <c r="K64" s="45">
        <v>6861600</v>
      </c>
      <c r="L64" s="45">
        <v>6816959.88</v>
      </c>
      <c r="M64" s="46">
        <v>0.9934942112626792</v>
      </c>
    </row>
    <row r="65" spans="1:13" ht="12.75">
      <c r="A65" s="10" t="s">
        <v>68</v>
      </c>
      <c r="B65" s="11" t="s">
        <v>16</v>
      </c>
      <c r="C65" s="12"/>
      <c r="D65" s="12"/>
      <c r="E65" s="12"/>
      <c r="F65" s="12"/>
      <c r="G65" s="12"/>
      <c r="H65" s="12"/>
      <c r="I65" s="12">
        <v>-240000</v>
      </c>
      <c r="J65" s="24">
        <v>-484383.98</v>
      </c>
      <c r="K65" s="30">
        <v>-240000</v>
      </c>
      <c r="L65" s="30">
        <v>-484383.98</v>
      </c>
      <c r="M65" s="40">
        <v>2.0182665833333333</v>
      </c>
    </row>
    <row r="66" spans="1:13" ht="12.75">
      <c r="A66" s="13"/>
      <c r="B66" s="4" t="s">
        <v>32</v>
      </c>
      <c r="C66" s="3"/>
      <c r="D66" s="3"/>
      <c r="E66" s="3">
        <v>-220000</v>
      </c>
      <c r="F66" s="3">
        <v>-201434</v>
      </c>
      <c r="G66" s="3"/>
      <c r="H66" s="3"/>
      <c r="I66" s="3"/>
      <c r="J66" s="26"/>
      <c r="K66" s="31">
        <v>-220000</v>
      </c>
      <c r="L66" s="31">
        <v>-201434</v>
      </c>
      <c r="M66" s="36">
        <v>0.9156090909090909</v>
      </c>
    </row>
    <row r="67" spans="1:13" ht="12.75">
      <c r="A67" s="13"/>
      <c r="B67" s="4" t="s">
        <v>69</v>
      </c>
      <c r="C67" s="3"/>
      <c r="D67" s="3"/>
      <c r="E67" s="3"/>
      <c r="F67" s="3"/>
      <c r="G67" s="3"/>
      <c r="H67" s="3"/>
      <c r="I67" s="3">
        <v>-3215000</v>
      </c>
      <c r="J67" s="26">
        <v>-883700</v>
      </c>
      <c r="K67" s="31">
        <v>-3215000</v>
      </c>
      <c r="L67" s="31">
        <v>-883700</v>
      </c>
      <c r="M67" s="36">
        <v>0.2748678071539658</v>
      </c>
    </row>
    <row r="68" spans="1:13" ht="12.75">
      <c r="A68" s="13"/>
      <c r="B68" s="4" t="s">
        <v>70</v>
      </c>
      <c r="C68" s="3"/>
      <c r="D68" s="3"/>
      <c r="E68" s="3"/>
      <c r="F68" s="3"/>
      <c r="G68" s="3"/>
      <c r="H68" s="3"/>
      <c r="I68" s="3">
        <v>-20000</v>
      </c>
      <c r="J68" s="26">
        <v>-80918.49000000002</v>
      </c>
      <c r="K68" s="31">
        <v>-20000</v>
      </c>
      <c r="L68" s="31">
        <v>-80918.49000000002</v>
      </c>
      <c r="M68" s="37">
        <v>4.045924500000001</v>
      </c>
    </row>
    <row r="69" spans="1:13" ht="12.75">
      <c r="A69" s="13"/>
      <c r="B69" s="4" t="s">
        <v>71</v>
      </c>
      <c r="C69" s="3">
        <v>-132000</v>
      </c>
      <c r="D69" s="3">
        <v>-115800</v>
      </c>
      <c r="E69" s="3">
        <v>-46000</v>
      </c>
      <c r="F69" s="3">
        <v>-41600</v>
      </c>
      <c r="G69" s="3"/>
      <c r="H69" s="3"/>
      <c r="I69" s="3"/>
      <c r="J69" s="26"/>
      <c r="K69" s="31">
        <v>-178000</v>
      </c>
      <c r="L69" s="31">
        <v>-157400</v>
      </c>
      <c r="M69" s="36">
        <v>0.8842696629213483</v>
      </c>
    </row>
    <row r="70" spans="1:13" ht="12.75">
      <c r="A70" s="13"/>
      <c r="B70" s="4" t="s">
        <v>72</v>
      </c>
      <c r="C70" s="3"/>
      <c r="D70" s="3"/>
      <c r="E70" s="3">
        <v>-60000</v>
      </c>
      <c r="F70" s="3">
        <v>-61988</v>
      </c>
      <c r="G70" s="3"/>
      <c r="H70" s="3"/>
      <c r="I70" s="3"/>
      <c r="J70" s="26"/>
      <c r="K70" s="31">
        <v>-60000</v>
      </c>
      <c r="L70" s="31">
        <v>-61988</v>
      </c>
      <c r="M70" s="37">
        <v>1.0331333333333332</v>
      </c>
    </row>
    <row r="71" spans="1:13" ht="12.75">
      <c r="A71" s="13"/>
      <c r="B71" s="4" t="s">
        <v>76</v>
      </c>
      <c r="C71" s="3"/>
      <c r="D71" s="3"/>
      <c r="E71" s="3">
        <v>-500000</v>
      </c>
      <c r="F71" s="3">
        <v>-609800</v>
      </c>
      <c r="G71" s="3">
        <v>-550000</v>
      </c>
      <c r="H71" s="3">
        <v>-694700</v>
      </c>
      <c r="I71" s="3"/>
      <c r="J71" s="26">
        <v>-1669800</v>
      </c>
      <c r="K71" s="31">
        <v>-1050000</v>
      </c>
      <c r="L71" s="31">
        <v>-2974300</v>
      </c>
      <c r="M71" s="37">
        <v>2.832666666666667</v>
      </c>
    </row>
    <row r="72" spans="1:13" ht="13.5" thickBot="1">
      <c r="A72" s="14"/>
      <c r="B72" s="15" t="s">
        <v>73</v>
      </c>
      <c r="C72" s="16"/>
      <c r="D72" s="16"/>
      <c r="E72" s="16"/>
      <c r="F72" s="16"/>
      <c r="G72" s="16"/>
      <c r="H72" s="16"/>
      <c r="I72" s="16">
        <v>-1200000</v>
      </c>
      <c r="J72" s="27">
        <v>-1327514.5</v>
      </c>
      <c r="K72" s="32">
        <v>-1200000</v>
      </c>
      <c r="L72" s="32">
        <v>-1327514.5</v>
      </c>
      <c r="M72" s="41">
        <v>1.1062620833333334</v>
      </c>
    </row>
    <row r="73" spans="1:13" ht="13.5" thickBot="1">
      <c r="A73" s="58" t="s">
        <v>74</v>
      </c>
      <c r="B73" s="47"/>
      <c r="C73" s="48">
        <v>-132000</v>
      </c>
      <c r="D73" s="49">
        <v>-115800</v>
      </c>
      <c r="E73" s="48">
        <v>-826000</v>
      </c>
      <c r="F73" s="49">
        <v>-914822</v>
      </c>
      <c r="G73" s="48">
        <v>-550000</v>
      </c>
      <c r="H73" s="49">
        <v>-694700</v>
      </c>
      <c r="I73" s="48">
        <v>-4675000</v>
      </c>
      <c r="J73" s="49">
        <v>-4446316.97</v>
      </c>
      <c r="K73" s="50">
        <v>-6183000</v>
      </c>
      <c r="L73" s="50">
        <v>-6171638.97</v>
      </c>
      <c r="M73" s="51">
        <v>0.9981625376031052</v>
      </c>
    </row>
    <row r="74" spans="1:13" ht="13.5" thickBot="1">
      <c r="A74" s="59" t="s">
        <v>75</v>
      </c>
      <c r="B74" s="60"/>
      <c r="C74" s="61">
        <v>897600</v>
      </c>
      <c r="D74" s="62">
        <v>877811.2</v>
      </c>
      <c r="E74" s="61">
        <v>584000</v>
      </c>
      <c r="F74" s="62">
        <v>347702.43</v>
      </c>
      <c r="G74" s="61">
        <v>1043000</v>
      </c>
      <c r="H74" s="62">
        <v>671903.27</v>
      </c>
      <c r="I74" s="61">
        <v>-1846000</v>
      </c>
      <c r="J74" s="62">
        <v>-1252095.99</v>
      </c>
      <c r="K74" s="63">
        <v>678600</v>
      </c>
      <c r="L74" s="63">
        <v>645320.91</v>
      </c>
      <c r="M74" s="64">
        <v>0.9509591954022987</v>
      </c>
    </row>
    <row r="79" ht="12.75">
      <c r="J79" s="2"/>
    </row>
    <row r="80" spans="1:10" ht="12.75">
      <c r="A80" s="8"/>
      <c r="B80" s="55" t="s">
        <v>93</v>
      </c>
      <c r="C80" s="55" t="s">
        <v>94</v>
      </c>
      <c r="D80" s="56"/>
      <c r="E80" s="3">
        <v>250000</v>
      </c>
      <c r="F80" s="2"/>
      <c r="G80" s="8" t="s">
        <v>120</v>
      </c>
      <c r="J80" s="2"/>
    </row>
    <row r="81" spans="3:7" ht="12.75">
      <c r="C81" s="55" t="s">
        <v>96</v>
      </c>
      <c r="D81" s="56"/>
      <c r="E81" s="3">
        <v>5000</v>
      </c>
      <c r="G81" s="8" t="s">
        <v>120</v>
      </c>
    </row>
    <row r="82" spans="3:7" ht="12.75">
      <c r="C82" s="55" t="s">
        <v>122</v>
      </c>
      <c r="D82" s="56"/>
      <c r="E82" s="3">
        <v>10000</v>
      </c>
      <c r="G82" s="8" t="s">
        <v>118</v>
      </c>
    </row>
    <row r="83" spans="3:7" ht="12.75">
      <c r="C83" s="8"/>
      <c r="G83" s="8"/>
    </row>
    <row r="84" spans="1:7" ht="12.75">
      <c r="A84" s="8"/>
      <c r="B84" s="55" t="s">
        <v>97</v>
      </c>
      <c r="C84" s="55" t="s">
        <v>98</v>
      </c>
      <c r="D84" s="56"/>
      <c r="E84" s="3">
        <v>100000</v>
      </c>
      <c r="G84" s="8" t="s">
        <v>118</v>
      </c>
    </row>
    <row r="86" spans="1:7" ht="12.75">
      <c r="A86" s="8"/>
      <c r="B86" s="55" t="s">
        <v>101</v>
      </c>
      <c r="C86" s="55" t="s">
        <v>95</v>
      </c>
      <c r="D86" s="56"/>
      <c r="E86" s="3">
        <v>150000</v>
      </c>
      <c r="G86" s="8" t="s">
        <v>119</v>
      </c>
    </row>
    <row r="88" spans="1:7" ht="12.75">
      <c r="A88" s="8"/>
      <c r="B88" s="55" t="s">
        <v>103</v>
      </c>
      <c r="C88" s="55" t="s">
        <v>102</v>
      </c>
      <c r="D88" s="56"/>
      <c r="E88" s="3">
        <v>1414800</v>
      </c>
      <c r="G88" s="8" t="s">
        <v>120</v>
      </c>
    </row>
    <row r="89" spans="3:7" ht="12.75">
      <c r="C89" s="55" t="s">
        <v>99</v>
      </c>
      <c r="D89" s="56"/>
      <c r="E89" s="3">
        <v>100000</v>
      </c>
      <c r="G89" s="8" t="s">
        <v>100</v>
      </c>
    </row>
    <row r="91" spans="2:8" ht="12.75">
      <c r="B91" s="4" t="s">
        <v>4</v>
      </c>
      <c r="E91" s="6">
        <f>SUM(E80:E89)</f>
        <v>2029800</v>
      </c>
      <c r="G91" s="2"/>
      <c r="H91" s="2"/>
    </row>
    <row r="92" spans="2:8" ht="12.75">
      <c r="B92" s="66"/>
      <c r="E92" s="52"/>
      <c r="G92" s="2"/>
      <c r="H92" s="2"/>
    </row>
    <row r="93" spans="2:8" ht="12.75">
      <c r="B93" s="66"/>
      <c r="E93" s="52"/>
      <c r="G93" s="2"/>
      <c r="H93" s="2"/>
    </row>
    <row r="94" spans="5:8" ht="12.75">
      <c r="E94" s="52"/>
      <c r="G94" s="2"/>
      <c r="H94" s="2"/>
    </row>
    <row r="96" spans="2:8" ht="12.75">
      <c r="B96" s="7" t="s">
        <v>18</v>
      </c>
      <c r="C96" s="3">
        <v>32539</v>
      </c>
      <c r="D96" s="54" t="s">
        <v>126</v>
      </c>
      <c r="E96" s="53"/>
      <c r="F96" s="53"/>
      <c r="G96" s="53"/>
      <c r="H96" s="53"/>
    </row>
    <row r="97" spans="3:8" ht="12.75">
      <c r="C97" s="3">
        <v>26086.43</v>
      </c>
      <c r="D97" s="54" t="s">
        <v>125</v>
      </c>
      <c r="E97" s="53"/>
      <c r="F97" s="53"/>
      <c r="G97" s="53"/>
      <c r="H97" s="53"/>
    </row>
    <row r="98" spans="3:8" ht="12.75">
      <c r="C98" s="3">
        <v>18154.63</v>
      </c>
      <c r="D98" s="54" t="s">
        <v>86</v>
      </c>
      <c r="E98" s="53"/>
      <c r="F98" s="53"/>
      <c r="G98" s="53"/>
      <c r="H98" s="53"/>
    </row>
    <row r="99" spans="3:8" ht="12.75">
      <c r="C99" s="3">
        <v>17835</v>
      </c>
      <c r="D99" s="54" t="s">
        <v>85</v>
      </c>
      <c r="E99" s="53"/>
      <c r="F99" s="53"/>
      <c r="G99" s="53"/>
      <c r="H99" s="53"/>
    </row>
    <row r="100" spans="3:8" ht="12.75">
      <c r="C100" s="3">
        <v>11380.77</v>
      </c>
      <c r="D100" s="54" t="s">
        <v>92</v>
      </c>
      <c r="E100" s="53"/>
      <c r="F100" s="53"/>
      <c r="G100" s="53"/>
      <c r="H100" s="53"/>
    </row>
    <row r="101" spans="3:8" ht="12.75">
      <c r="C101" s="3">
        <v>9947</v>
      </c>
      <c r="D101" s="54" t="s">
        <v>80</v>
      </c>
      <c r="E101" s="53"/>
      <c r="F101" s="53"/>
      <c r="G101" s="53"/>
      <c r="H101" s="53"/>
    </row>
    <row r="102" spans="3:8" ht="12.75">
      <c r="C102" s="3">
        <v>8846.46</v>
      </c>
      <c r="D102" s="54" t="s">
        <v>84</v>
      </c>
      <c r="E102" s="53"/>
      <c r="F102" s="53"/>
      <c r="G102" s="53"/>
      <c r="H102" s="53"/>
    </row>
    <row r="103" spans="3:8" ht="12.75">
      <c r="C103" s="5">
        <v>8123.2</v>
      </c>
      <c r="D103" s="54" t="s">
        <v>90</v>
      </c>
      <c r="E103" s="53"/>
      <c r="F103" s="53"/>
      <c r="G103" s="53"/>
      <c r="H103" s="53"/>
    </row>
    <row r="104" spans="3:8" ht="12.75">
      <c r="C104" s="3">
        <v>6180</v>
      </c>
      <c r="D104" s="54" t="s">
        <v>87</v>
      </c>
      <c r="E104" s="53"/>
      <c r="F104" s="53"/>
      <c r="G104" s="53"/>
      <c r="H104" s="53"/>
    </row>
    <row r="105" spans="3:8" ht="12.75">
      <c r="C105" s="3">
        <v>5450</v>
      </c>
      <c r="D105" s="54" t="s">
        <v>88</v>
      </c>
      <c r="E105" s="53"/>
      <c r="F105" s="53"/>
      <c r="G105" s="53"/>
      <c r="H105" s="53"/>
    </row>
    <row r="106" spans="3:8" ht="12.75">
      <c r="C106" s="3">
        <v>4960</v>
      </c>
      <c r="D106" s="54" t="s">
        <v>81</v>
      </c>
      <c r="E106" s="53"/>
      <c r="F106" s="53"/>
      <c r="G106" s="53"/>
      <c r="H106" s="53"/>
    </row>
    <row r="107" spans="3:8" ht="12.75">
      <c r="C107" s="3">
        <v>2590</v>
      </c>
      <c r="D107" s="54" t="s">
        <v>91</v>
      </c>
      <c r="E107" s="53"/>
      <c r="F107" s="53"/>
      <c r="G107" s="53"/>
      <c r="H107" s="53"/>
    </row>
    <row r="108" spans="3:8" ht="12.75">
      <c r="C108" s="3">
        <v>2490</v>
      </c>
      <c r="D108" s="54" t="s">
        <v>83</v>
      </c>
      <c r="E108" s="53"/>
      <c r="F108" s="53"/>
      <c r="G108" s="53"/>
      <c r="H108" s="53"/>
    </row>
    <row r="109" spans="3:8" ht="12.75">
      <c r="C109" s="3">
        <v>2000</v>
      </c>
      <c r="D109" s="54" t="s">
        <v>89</v>
      </c>
      <c r="E109" s="53"/>
      <c r="F109" s="53"/>
      <c r="G109" s="53"/>
      <c r="H109" s="53"/>
    </row>
    <row r="110" spans="3:8" ht="12.75">
      <c r="C110" s="3">
        <v>1977</v>
      </c>
      <c r="D110" s="54" t="s">
        <v>82</v>
      </c>
      <c r="E110" s="53"/>
      <c r="F110" s="53"/>
      <c r="G110" s="53"/>
      <c r="H110" s="53"/>
    </row>
    <row r="111" spans="3:8" ht="12.75">
      <c r="C111" s="3">
        <v>1590</v>
      </c>
      <c r="D111" s="54" t="s">
        <v>83</v>
      </c>
      <c r="E111" s="53"/>
      <c r="F111" s="53"/>
      <c r="G111" s="53"/>
      <c r="H111" s="53"/>
    </row>
    <row r="112" spans="3:8" ht="12.75">
      <c r="C112" s="6">
        <f>SUM(C96:C111)</f>
        <v>160149.49000000002</v>
      </c>
      <c r="D112" s="54" t="s">
        <v>4</v>
      </c>
      <c r="E112" s="53"/>
      <c r="F112" s="53"/>
      <c r="G112" s="53"/>
      <c r="H112" s="53"/>
    </row>
    <row r="115" spans="2:8" ht="12.75">
      <c r="B115" s="7" t="s">
        <v>21</v>
      </c>
      <c r="C115" s="3">
        <v>185107.44999999995</v>
      </c>
      <c r="D115" s="54" t="s">
        <v>104</v>
      </c>
      <c r="E115" s="53"/>
      <c r="F115" s="53"/>
      <c r="G115" s="53"/>
      <c r="H115" s="53"/>
    </row>
    <row r="116" spans="3:8" ht="12.75">
      <c r="C116" s="5">
        <v>121534.64</v>
      </c>
      <c r="D116" s="54" t="s">
        <v>105</v>
      </c>
      <c r="E116" s="53"/>
      <c r="F116" s="53"/>
      <c r="G116" s="53"/>
      <c r="H116" s="53"/>
    </row>
    <row r="117" spans="3:8" ht="12.75">
      <c r="C117" s="6">
        <f>SUM(C115:C116)</f>
        <v>306642.08999999997</v>
      </c>
      <c r="D117" s="54" t="s">
        <v>4</v>
      </c>
      <c r="E117" s="53"/>
      <c r="F117" s="53"/>
      <c r="G117" s="53"/>
      <c r="H117" s="53"/>
    </row>
    <row r="120" spans="2:8" ht="12.75">
      <c r="B120" s="7" t="s">
        <v>123</v>
      </c>
      <c r="C120" s="65">
        <v>150000</v>
      </c>
      <c r="D120" s="54" t="s">
        <v>107</v>
      </c>
      <c r="E120" s="53"/>
      <c r="F120" s="53"/>
      <c r="G120" s="53"/>
      <c r="H120" s="53"/>
    </row>
    <row r="121" spans="3:8" ht="12.75">
      <c r="C121" s="65">
        <v>24000</v>
      </c>
      <c r="D121" s="54" t="s">
        <v>106</v>
      </c>
      <c r="E121" s="53"/>
      <c r="F121" s="53"/>
      <c r="G121" s="53"/>
      <c r="H121" s="53"/>
    </row>
    <row r="122" spans="3:8" ht="12.75">
      <c r="C122" s="65">
        <v>24000</v>
      </c>
      <c r="D122" s="54" t="s">
        <v>108</v>
      </c>
      <c r="E122" s="53"/>
      <c r="F122" s="53"/>
      <c r="G122" s="53"/>
      <c r="H122" s="53"/>
    </row>
    <row r="123" spans="3:8" ht="12.75">
      <c r="C123" s="65">
        <v>20000</v>
      </c>
      <c r="D123" s="54" t="s">
        <v>109</v>
      </c>
      <c r="E123" s="53"/>
      <c r="F123" s="53"/>
      <c r="G123" s="53"/>
      <c r="H123" s="53"/>
    </row>
    <row r="124" spans="3:8" ht="12.75">
      <c r="C124" s="65">
        <v>22000</v>
      </c>
      <c r="D124" s="54" t="s">
        <v>110</v>
      </c>
      <c r="E124" s="53"/>
      <c r="F124" s="53"/>
      <c r="G124" s="53"/>
      <c r="H124" s="53"/>
    </row>
    <row r="125" spans="3:8" ht="12.75">
      <c r="C125" s="65">
        <v>20000</v>
      </c>
      <c r="D125" s="54" t="s">
        <v>111</v>
      </c>
      <c r="E125" s="53"/>
      <c r="F125" s="53"/>
      <c r="G125" s="53"/>
      <c r="H125" s="53"/>
    </row>
    <row r="126" spans="3:8" ht="12.75">
      <c r="C126" s="65">
        <v>32000</v>
      </c>
      <c r="D126" s="54" t="s">
        <v>112</v>
      </c>
      <c r="E126" s="53"/>
      <c r="F126" s="53"/>
      <c r="G126" s="53"/>
      <c r="H126" s="53"/>
    </row>
    <row r="127" spans="3:8" ht="12.75">
      <c r="C127" s="65">
        <v>22000</v>
      </c>
      <c r="D127" s="54" t="s">
        <v>113</v>
      </c>
      <c r="E127" s="53"/>
      <c r="F127" s="53"/>
      <c r="G127" s="53"/>
      <c r="H127" s="53"/>
    </row>
    <row r="128" spans="3:8" ht="12.75">
      <c r="C128" s="65">
        <v>15000</v>
      </c>
      <c r="D128" s="54" t="s">
        <v>114</v>
      </c>
      <c r="E128" s="53"/>
      <c r="F128" s="53"/>
      <c r="G128" s="53"/>
      <c r="H128" s="53"/>
    </row>
    <row r="129" spans="3:8" ht="12.75">
      <c r="C129" s="65">
        <v>36000</v>
      </c>
      <c r="D129" s="54" t="s">
        <v>115</v>
      </c>
      <c r="E129" s="53"/>
      <c r="F129" s="53"/>
      <c r="G129" s="53"/>
      <c r="H129" s="53"/>
    </row>
    <row r="130" spans="3:8" ht="12.75">
      <c r="C130" s="6">
        <v>365000</v>
      </c>
      <c r="D130" s="54" t="s">
        <v>124</v>
      </c>
      <c r="E130" s="53"/>
      <c r="F130" s="53"/>
      <c r="G130" s="53"/>
      <c r="H130" s="53"/>
    </row>
    <row r="133" spans="2:8" ht="12.75">
      <c r="B133" s="7" t="s">
        <v>25</v>
      </c>
      <c r="C133" s="3">
        <v>20000</v>
      </c>
      <c r="D133" s="54" t="s">
        <v>116</v>
      </c>
      <c r="E133" s="53"/>
      <c r="F133" s="53"/>
      <c r="G133" s="53"/>
      <c r="H133" s="53"/>
    </row>
    <row r="134" spans="3:8" ht="12.75">
      <c r="C134" s="3">
        <f>+C135-C133</f>
        <v>835111</v>
      </c>
      <c r="D134" s="54" t="s">
        <v>117</v>
      </c>
      <c r="E134" s="53"/>
      <c r="F134" s="53"/>
      <c r="G134" s="53"/>
      <c r="H134" s="53"/>
    </row>
    <row r="135" spans="3:8" ht="12.75">
      <c r="C135" s="6">
        <v>855111</v>
      </c>
      <c r="D135" s="54" t="s">
        <v>4</v>
      </c>
      <c r="E135" s="53"/>
      <c r="F135" s="53"/>
      <c r="G135" s="53"/>
      <c r="H135" s="53"/>
    </row>
  </sheetData>
  <sheetProtection/>
  <mergeCells count="34">
    <mergeCell ref="D128:H128"/>
    <mergeCell ref="D129:H129"/>
    <mergeCell ref="D130:H130"/>
    <mergeCell ref="D124:H124"/>
    <mergeCell ref="D125:H125"/>
    <mergeCell ref="D126:H126"/>
    <mergeCell ref="D127:H127"/>
    <mergeCell ref="D120:H120"/>
    <mergeCell ref="D121:H121"/>
    <mergeCell ref="D122:H122"/>
    <mergeCell ref="D123:H123"/>
    <mergeCell ref="D103:H103"/>
    <mergeCell ref="D104:H104"/>
    <mergeCell ref="D105:H105"/>
    <mergeCell ref="D106:H106"/>
    <mergeCell ref="D116:H116"/>
    <mergeCell ref="D115:H115"/>
    <mergeCell ref="D117:H117"/>
    <mergeCell ref="D96:H96"/>
    <mergeCell ref="D97:H97"/>
    <mergeCell ref="D98:H98"/>
    <mergeCell ref="D99:H99"/>
    <mergeCell ref="D100:H100"/>
    <mergeCell ref="D101:H101"/>
    <mergeCell ref="D102:H102"/>
    <mergeCell ref="D109:H109"/>
    <mergeCell ref="D110:H110"/>
    <mergeCell ref="D111:H111"/>
    <mergeCell ref="D112:H112"/>
    <mergeCell ref="D107:H107"/>
    <mergeCell ref="D108:H108"/>
    <mergeCell ref="D133:H133"/>
    <mergeCell ref="D134:H134"/>
    <mergeCell ref="D135:H135"/>
  </mergeCells>
  <printOptions/>
  <pageMargins left="0.49" right="0.46" top="0.58" bottom="0.65" header="0.42" footer="0.4921259845"/>
  <pageSetup fitToHeight="3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Domácí</dc:creator>
  <cp:keywords/>
  <dc:description/>
  <cp:lastModifiedBy>Herejk</cp:lastModifiedBy>
  <cp:lastPrinted>2009-02-10T12:51:47Z</cp:lastPrinted>
  <dcterms:created xsi:type="dcterms:W3CDTF">2009-02-03T18:44:33Z</dcterms:created>
  <dcterms:modified xsi:type="dcterms:W3CDTF">2009-02-10T12:56:05Z</dcterms:modified>
  <cp:category/>
  <cp:version/>
  <cp:contentType/>
  <cp:contentStatus/>
</cp:coreProperties>
</file>